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mplementation" sheetId="1" state="visible" r:id="rId2"/>
    <sheet name="Scoring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<sst xmlns="http://schemas.openxmlformats.org/spreadsheetml/2006/main" count="92" uniqueCount="65">
  <si>
    <t xml:space="preserve">Client Name:</t>
  </si>
  <si>
    <t xml:space="preserve">Portfolio Code:</t>
  </si>
  <si>
    <t xml:space="preserve">Validation A</t>
  </si>
  <si>
    <t xml:space="preserve">Risk score and rule description</t>
  </si>
  <si>
    <t xml:space="preserve">Validation</t>
  </si>
  <si>
    <t xml:space="preserve">Complete</t>
  </si>
  <si>
    <t xml:space="preserve">Action</t>
  </si>
  <si>
    <t xml:space="preserve">Is the client classified as a Politically Exposed Person (PEP)/ on a Sanction list? If regulatedy financial institution, answer is always "No".</t>
  </si>
  <si>
    <t xml:space="preserve">No</t>
  </si>
  <si>
    <r>
      <rPr>
        <sz val="11"/>
        <color rgb="FF000000"/>
        <rFont val="Calibri"/>
        <family val="2"/>
        <charset val="1"/>
      </rPr>
      <t xml:space="preserve">Is the </t>
    </r>
    <r>
      <rPr>
        <b val="true"/>
        <sz val="11"/>
        <color rgb="FF000000"/>
        <rFont val="Calibri"/>
        <family val="2"/>
        <charset val="1"/>
      </rPr>
      <t xml:space="preserve">client </t>
    </r>
    <r>
      <rPr>
        <sz val="11"/>
        <color rgb="FF000000"/>
        <rFont val="Calibri"/>
        <family val="2"/>
        <charset val="1"/>
      </rPr>
      <t xml:space="preserve">resident in a high risk FATF country?</t>
    </r>
  </si>
  <si>
    <t xml:space="preserve">Where not a trust, is the organisation majority controlled by PEPs? If regulatedy financial institution, answer is always "No".</t>
  </si>
  <si>
    <t xml:space="preserve">Where a trust, is the main beneficiary a PEP?</t>
  </si>
  <si>
    <t xml:space="preserve">Client is able to issue bearer shares</t>
  </si>
  <si>
    <t xml:space="preserve">Yes</t>
  </si>
  <si>
    <t xml:space="preserve">SOE or organ of state.  If regulatedy financial institution, answer is always "No".</t>
  </si>
  <si>
    <t xml:space="preserve">
</t>
  </si>
  <si>
    <t xml:space="preserve">If all cells in C  = "No", then "Proceed to Validation B"; else "High risk - additional info required"</t>
  </si>
  <si>
    <t xml:space="preserve">Validation B</t>
  </si>
  <si>
    <t xml:space="preserve">Notes</t>
  </si>
  <si>
    <t xml:space="preserve">Is the entity a listed company or a majority-owned subsidiary thereof?</t>
  </si>
  <si>
    <t xml:space="preserve">Is the entity a regulated financial institution?</t>
  </si>
  <si>
    <t xml:space="preserve">Is the entity a testamentary trust or the account Estate Late?</t>
  </si>
  <si>
    <t xml:space="preserve">Investing in a low risk financial product</t>
  </si>
  <si>
    <t xml:space="preserve">Has the client been verified by another accountable institution in accordance with the Allan Gray policy</t>
  </si>
  <si>
    <t xml:space="preserve">Client obtained formal regualtory approval in last 12 month for exchange control purposes to invest offshore</t>
  </si>
  <si>
    <r>
      <rPr>
        <sz val="11"/>
        <color rgb="FF000000"/>
        <rFont val="Calibri"/>
        <family val="2"/>
        <charset val="1"/>
      </rPr>
      <t xml:space="preserve">If </t>
    </r>
    <r>
      <rPr>
        <u val="single"/>
        <sz val="11"/>
        <color rgb="FF000000"/>
        <rFont val="Calibri"/>
        <family val="2"/>
        <charset val="1"/>
      </rPr>
      <t xml:space="preserve">any</t>
    </r>
    <r>
      <rPr>
        <sz val="11"/>
        <color rgb="FF000000"/>
        <rFont val="Calibri"/>
        <family val="2"/>
        <charset val="1"/>
      </rPr>
      <t xml:space="preserve"> cell in C = "Yes", then "Low risk - no additional verification required"; else "Proceed to Validation C"</t>
    </r>
  </si>
  <si>
    <t xml:space="preserve">Validation C</t>
  </si>
  <si>
    <t xml:space="preserve">Risk score</t>
  </si>
  <si>
    <t xml:space="preserve">Client type</t>
  </si>
  <si>
    <t xml:space="preserve">Trusts</t>
  </si>
  <si>
    <t xml:space="preserve">Total risk score = Client Type + Client relationship + Duration of client relationship + Source of Funds + Bank account supplied for withdrawal
</t>
  </si>
  <si>
    <t xml:space="preserve">Client relationship</t>
  </si>
  <si>
    <t xml:space="preserve">Face-to-face</t>
  </si>
  <si>
    <t xml:space="preserve">Duration of relationship</t>
  </si>
  <si>
    <t xml:space="preserve">&gt;= 3 years</t>
  </si>
  <si>
    <t xml:space="preserve">Source of funds</t>
  </si>
  <si>
    <t xml:space="preserve">Client bank account</t>
  </si>
  <si>
    <t xml:space="preserve">Bank account for withdrawal</t>
  </si>
  <si>
    <t xml:space="preserve">Third party bank account (associated 3rd party only)</t>
  </si>
  <si>
    <t xml:space="preserve">Total risk score</t>
  </si>
  <si>
    <t xml:space="preserve">STATUS</t>
  </si>
  <si>
    <t xml:space="preserve">High risk client if &gt;= 8. Low risk client if &lt; 8</t>
  </si>
  <si>
    <t xml:space="preserve">Final rating</t>
  </si>
  <si>
    <t xml:space="preserve">Drop down values and scoring</t>
  </si>
  <si>
    <t xml:space="preserve">YES/NO</t>
  </si>
  <si>
    <t xml:space="preserve">Intermediated (via other RFI)</t>
  </si>
  <si>
    <t xml:space="preserve">Individuals</t>
  </si>
  <si>
    <t xml:space="preserve">CC</t>
  </si>
  <si>
    <t xml:space="preserve">Partnership</t>
  </si>
  <si>
    <t xml:space="preserve">Unlisted company</t>
  </si>
  <si>
    <t xml:space="preserve">Non-face-to-face</t>
  </si>
  <si>
    <t xml:space="preserve">Duration of client relationship</t>
  </si>
  <si>
    <t xml:space="preserve">&lt; 3 years</t>
  </si>
  <si>
    <t xml:space="preserve">Source of Funds</t>
  </si>
  <si>
    <t xml:space="preserve">Transfer from RFI</t>
  </si>
  <si>
    <t xml:space="preserve">No bank account</t>
  </si>
  <si>
    <t xml:space="preserve">Transfer to RFI</t>
  </si>
  <si>
    <t xml:space="preserve">Naming of grey blocks</t>
  </si>
  <si>
    <t xml:space="preserve">High risk - additional info required. Stop process. </t>
  </si>
  <si>
    <t xml:space="preserve">Proceed to Validation B</t>
  </si>
  <si>
    <t xml:space="preserve">Low risk - no additional verification required. Stop process. </t>
  </si>
  <si>
    <t xml:space="preserve">Proceed to Validation C</t>
  </si>
  <si>
    <t xml:space="preserve">High risk - additional info required</t>
  </si>
  <si>
    <t xml:space="preserve">Low risk - no additional verification required</t>
  </si>
  <si>
    <t xml:space="preserve">This would pull through from Validation A, B or C…depending which one is applicable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</si>
</sst>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2"/>
      <charset val="1"/>
    </font>
    <font>
      <sz val="11"/>
      <color rgb="FFC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D9D9D9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b val="true"/>
      <sz val="11"/>
      <color rgb="FFC0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b val="true"/>
      <sz val="18"/>
      <color rgb="FFC00000"/>
      <name val="Arial"/>
      <family val="2"/>
      <charset val="1"/>
    </font>
    <font>
      <b val="true"/>
      <sz val="18"/>
      <color rgb="FFFFFFFF"/>
      <name val="Arial"/>
      <family val="2"/>
      <charset val="1"/>
    </font>
    <font>
      <sz val="11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0000"/>
        <bgColor rgb="FF800000"/>
      </patternFill>
    </fill>
    <fill>
      <patternFill patternType="solid">
        <fgColor rgb="FFFFE699"/>
        <bgColor rgb="FFFFCC99"/>
      </patternFill>
    </fill>
    <fill>
      <patternFill patternType="solid">
        <fgColor rgb="FFD9D9D9"/>
        <bgColor rgb="FFD0CECE"/>
      </patternFill>
    </fill>
    <fill>
      <patternFill patternType="solid">
        <fgColor rgb="FF7F7F7F"/>
        <bgColor rgb="FF666699"/>
      </patternFill>
    </fill>
    <fill>
      <patternFill patternType="solid">
        <fgColor rgb="FFD0CECE"/>
        <bgColor rgb="FFD9D9D9"/>
      </patternFill>
    </fill>
    <fill>
      <patternFill patternType="solid">
        <fgColor rgb="FFA6A6A6"/>
        <bgColor rgb="FF9999FF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/>
      <top style="thick"/>
      <bottom style="thick"/>
      <diagonal/>
    </border>
    <border diagonalUp="false" diagonalDown="false">
      <left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6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6" fillId="7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7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7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7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8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8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8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8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5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5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5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5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8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5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5" borderId="2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5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5" borderId="2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5" borderId="2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5" borderId="2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showFormulas="false" showGridLines="false" showRowColHeaders="true" showZeros="true" rightToLeft="false" tabSelected="false" showOutlineSymbols="true" defaultGridColor="true" view="normal" topLeftCell="A1" colorId="64" zoomScale="73" zoomScaleNormal="73" zoomScalePageLayoutView="100" workbookViewId="0">
      <selection pane="topLeft" activeCell="F33" activeCellId="0" sqref="F33"/>
    </sheetView>
  </sheetViews>
  <sheetFormatPr defaultRowHeight="14.5" zeroHeight="false" outlineLevelRow="0" outlineLevelCol="0"/>
  <cols>
    <col collapsed="false" customWidth="true" hidden="false" outlineLevel="0" max="1" min="1" style="0" width="3.01"/>
    <col collapsed="false" customWidth="true" hidden="false" outlineLevel="0" max="2" min="2" style="0" width="40.82"/>
    <col collapsed="false" customWidth="true" hidden="false" outlineLevel="0" max="3" min="3" style="0" width="45.15"/>
    <col collapsed="false" customWidth="true" hidden="false" outlineLevel="0" max="4" min="4" style="0" width="10.42"/>
    <col collapsed="false" customWidth="true" hidden="false" outlineLevel="0" max="5" min="5" style="0" width="52.4"/>
    <col collapsed="false" customWidth="true" hidden="false" outlineLevel="0" max="6" min="6" style="1" width="47.72"/>
    <col collapsed="false" customWidth="true" hidden="false" outlineLevel="0" max="1025" min="7" style="0" width="8.53"/>
  </cols>
  <sheetData>
    <row r="1" customFormat="false" ht="14.5" hidden="false" customHeight="false" outlineLevel="0" collapsed="false">
      <c r="A1" s="2"/>
      <c r="B1" s="3"/>
      <c r="C1" s="2"/>
      <c r="D1" s="2"/>
      <c r="E1" s="2"/>
    </row>
    <row r="2" customFormat="false" ht="14.5" hidden="false" customHeight="false" outlineLevel="0" collapsed="false">
      <c r="A2" s="2"/>
      <c r="B2" s="4" t="s">
        <v>0</v>
      </c>
      <c r="C2" s="5"/>
      <c r="D2" s="5"/>
      <c r="E2" s="5"/>
    </row>
    <row r="3" customFormat="false" ht="14.5" hidden="false" customHeight="false" outlineLevel="0" collapsed="false">
      <c r="A3" s="2"/>
      <c r="B3" s="4" t="s">
        <v>1</v>
      </c>
      <c r="C3" s="6"/>
      <c r="D3" s="6"/>
      <c r="E3" s="6"/>
    </row>
    <row r="4" customFormat="false" ht="14.5" hidden="false" customHeight="false" outlineLevel="0" collapsed="false">
      <c r="A4" s="2"/>
      <c r="B4" s="7"/>
      <c r="C4" s="8"/>
      <c r="D4" s="8"/>
      <c r="E4" s="8"/>
    </row>
    <row r="5" customFormat="false" ht="14.5" hidden="false" customHeight="false" outlineLevel="0" collapsed="false">
      <c r="A5" s="2"/>
      <c r="B5" s="9" t="s">
        <v>2</v>
      </c>
      <c r="C5" s="9"/>
      <c r="D5" s="10"/>
      <c r="E5" s="10"/>
      <c r="F5" s="11" t="s">
        <v>3</v>
      </c>
    </row>
    <row r="6" customFormat="false" ht="14.5" hidden="false" customHeight="false" outlineLevel="0" collapsed="false">
      <c r="A6" s="2"/>
      <c r="B6" s="12" t="s">
        <v>4</v>
      </c>
      <c r="C6" s="13" t="s">
        <v>5</v>
      </c>
      <c r="D6" s="14"/>
      <c r="E6" s="14" t="s">
        <v>6</v>
      </c>
      <c r="F6" s="15"/>
    </row>
    <row r="7" customFormat="false" ht="41.75" hidden="false" customHeight="false" outlineLevel="0" collapsed="false">
      <c r="A7" s="2"/>
      <c r="B7" s="16" t="s">
        <v>7</v>
      </c>
      <c r="C7" s="17" t="s">
        <v>8</v>
      </c>
      <c r="D7" s="18"/>
      <c r="E7" s="19"/>
      <c r="F7" s="20"/>
    </row>
    <row r="8" customFormat="false" ht="29" hidden="false" customHeight="false" outlineLevel="0" collapsed="false">
      <c r="A8" s="2"/>
      <c r="B8" s="16" t="s">
        <v>9</v>
      </c>
      <c r="C8" s="17" t="s">
        <v>8</v>
      </c>
      <c r="D8" s="18"/>
      <c r="E8" s="19"/>
      <c r="F8" s="20"/>
    </row>
    <row r="9" customFormat="false" ht="43.5" hidden="false" customHeight="false" outlineLevel="0" collapsed="false">
      <c r="A9" s="2"/>
      <c r="B9" s="16" t="s">
        <v>10</v>
      </c>
      <c r="C9" s="17"/>
      <c r="D9" s="18"/>
      <c r="E9" s="21"/>
      <c r="F9" s="20"/>
    </row>
    <row r="10" customFormat="false" ht="14.9" hidden="false" customHeight="false" outlineLevel="0" collapsed="false">
      <c r="A10" s="2"/>
      <c r="B10" s="16" t="s">
        <v>11</v>
      </c>
      <c r="C10" s="17"/>
      <c r="D10" s="18"/>
      <c r="E10" s="21"/>
      <c r="F10" s="20"/>
    </row>
    <row r="11" customFormat="false" ht="14.5" hidden="false" customHeight="false" outlineLevel="0" collapsed="false">
      <c r="A11" s="2"/>
      <c r="B11" s="16" t="s">
        <v>12</v>
      </c>
      <c r="C11" s="17" t="s">
        <v>13</v>
      </c>
      <c r="D11" s="18"/>
      <c r="E11" s="21"/>
      <c r="F11" s="20"/>
    </row>
    <row r="12" customFormat="false" ht="29" hidden="false" customHeight="false" outlineLevel="0" collapsed="false">
      <c r="A12" s="2"/>
      <c r="B12" s="16" t="s">
        <v>14</v>
      </c>
      <c r="C12" s="17" t="s">
        <v>8</v>
      </c>
      <c r="D12" s="18"/>
      <c r="E12" s="21"/>
      <c r="F12" s="20" t="s">
        <v>15</v>
      </c>
    </row>
    <row r="13" customFormat="false" ht="28.35" hidden="false" customHeight="false" outlineLevel="0" collapsed="false">
      <c r="A13" s="2"/>
      <c r="B13" s="22"/>
      <c r="C13" s="22"/>
      <c r="D13" s="23" t="n">
        <f aca="false">IFERROR(IF(MATCH("Yes",$C$7:$C$12,0),1),0)</f>
        <v>1</v>
      </c>
      <c r="E13" s="24" t="str">
        <f aca="false">IF(D13=1,"High risk - additional info required. Stop process.",IF(D13=0,"Proceed to Validation B"))</f>
        <v>High risk - additional info required. Stop process.</v>
      </c>
      <c r="F13" s="25" t="s">
        <v>16</v>
      </c>
    </row>
    <row r="14" s="26" customFormat="true" ht="14.5" hidden="false" customHeight="false" outlineLevel="0" collapsed="false"/>
    <row r="15" customFormat="false" ht="14.5" hidden="false" customHeight="false" outlineLevel="0" collapsed="false">
      <c r="A15" s="2"/>
      <c r="B15" s="9" t="s">
        <v>17</v>
      </c>
      <c r="C15" s="9"/>
      <c r="D15" s="10"/>
      <c r="E15" s="10"/>
      <c r="F15" s="15"/>
    </row>
    <row r="16" customFormat="false" ht="14.5" hidden="false" customHeight="false" outlineLevel="0" collapsed="false">
      <c r="A16" s="2"/>
      <c r="B16" s="12" t="s">
        <v>4</v>
      </c>
      <c r="C16" s="13" t="s">
        <v>5</v>
      </c>
      <c r="D16" s="27"/>
      <c r="E16" s="27" t="s">
        <v>18</v>
      </c>
      <c r="F16" s="20"/>
    </row>
    <row r="17" customFormat="false" ht="28.35" hidden="false" customHeight="false" outlineLevel="0" collapsed="false">
      <c r="A17" s="2"/>
      <c r="B17" s="16" t="s">
        <v>19</v>
      </c>
      <c r="C17" s="17"/>
      <c r="D17" s="18"/>
      <c r="E17" s="28"/>
      <c r="F17" s="20"/>
    </row>
    <row r="18" customFormat="false" ht="14.5" hidden="false" customHeight="false" outlineLevel="0" collapsed="false">
      <c r="A18" s="2"/>
      <c r="B18" s="16" t="s">
        <v>20</v>
      </c>
      <c r="C18" s="17" t="s">
        <v>13</v>
      </c>
      <c r="D18" s="18"/>
      <c r="E18" s="28"/>
      <c r="F18" s="20"/>
    </row>
    <row r="19" customFormat="false" ht="29" hidden="false" customHeight="false" outlineLevel="0" collapsed="false">
      <c r="A19" s="2"/>
      <c r="B19" s="16" t="s">
        <v>21</v>
      </c>
      <c r="C19" s="17"/>
      <c r="D19" s="18"/>
      <c r="E19" s="28"/>
      <c r="F19" s="20"/>
    </row>
    <row r="20" customFormat="false" ht="26" hidden="false" customHeight="true" outlineLevel="0" collapsed="false">
      <c r="A20" s="2"/>
      <c r="B20" s="16" t="s">
        <v>22</v>
      </c>
      <c r="C20" s="17"/>
      <c r="D20" s="18"/>
      <c r="E20" s="28"/>
      <c r="F20" s="20"/>
    </row>
    <row r="21" customFormat="false" ht="43.5" hidden="false" customHeight="true" outlineLevel="0" collapsed="false">
      <c r="A21" s="2"/>
      <c r="B21" s="16" t="s">
        <v>23</v>
      </c>
      <c r="C21" s="17"/>
      <c r="D21" s="18"/>
      <c r="E21" s="28"/>
      <c r="F21" s="20"/>
    </row>
    <row r="22" customFormat="false" ht="41.75" hidden="false" customHeight="false" outlineLevel="0" collapsed="false">
      <c r="A22" s="2"/>
      <c r="B22" s="16" t="s">
        <v>24</v>
      </c>
      <c r="C22" s="17"/>
      <c r="D22" s="18"/>
      <c r="E22" s="28"/>
      <c r="F22" s="20"/>
    </row>
    <row r="23" customFormat="false" ht="29" hidden="false" customHeight="false" outlineLevel="0" collapsed="false">
      <c r="A23" s="2"/>
      <c r="B23" s="22"/>
      <c r="C23" s="22"/>
      <c r="D23" s="23" t="n">
        <f aca="false">IFERROR(IF(MATCH("Yes",$C$17:$C$22,0),0),1)</f>
        <v>0</v>
      </c>
      <c r="E23" s="24" t="str">
        <f aca="false">IF(D23=1,"Proceed to Validation C",IF(D23=0,"Low risk - no additional verification required. Stop process."))</f>
        <v>Low risk - no additional verification required. Stop process.</v>
      </c>
      <c r="F23" s="25" t="s">
        <v>25</v>
      </c>
    </row>
    <row r="24" customFormat="false" ht="23" hidden="false" customHeight="false" outlineLevel="0" collapsed="false">
      <c r="A24" s="2"/>
      <c r="B24" s="29"/>
      <c r="C24" s="29"/>
      <c r="D24" s="29"/>
      <c r="E24" s="29"/>
    </row>
    <row r="25" s="30" customFormat="true" ht="14.5" hidden="false" customHeight="false" outlineLevel="0" collapsed="false">
      <c r="A25" s="2"/>
      <c r="B25" s="9" t="s">
        <v>26</v>
      </c>
      <c r="C25" s="9"/>
      <c r="D25" s="10"/>
      <c r="E25" s="10"/>
      <c r="F25" s="15"/>
    </row>
    <row r="26" s="30" customFormat="true" ht="14.5" hidden="false" customHeight="false" outlineLevel="0" collapsed="false">
      <c r="A26" s="2"/>
      <c r="B26" s="12" t="s">
        <v>4</v>
      </c>
      <c r="C26" s="13" t="s">
        <v>5</v>
      </c>
      <c r="D26" s="27" t="s">
        <v>27</v>
      </c>
      <c r="E26" s="14" t="s">
        <v>18</v>
      </c>
      <c r="F26" s="20"/>
    </row>
    <row r="27" s="30" customFormat="true" ht="14.5" hidden="false" customHeight="true" outlineLevel="0" collapsed="false">
      <c r="A27" s="2"/>
      <c r="B27" s="31" t="s">
        <v>28</v>
      </c>
      <c r="C27" s="17" t="s">
        <v>29</v>
      </c>
      <c r="D27" s="32" t="n">
        <f aca="false">VLOOKUP(C27,Scoring!$C$9:$D$14,2,0)</f>
        <v>2</v>
      </c>
      <c r="E27" s="33"/>
      <c r="F27" s="34" t="s">
        <v>30</v>
      </c>
    </row>
    <row r="28" s="30" customFormat="true" ht="14.5" hidden="false" customHeight="false" outlineLevel="0" collapsed="false">
      <c r="A28" s="2"/>
      <c r="B28" s="31" t="s">
        <v>31</v>
      </c>
      <c r="C28" s="17" t="s">
        <v>32</v>
      </c>
      <c r="D28" s="32" t="n">
        <f aca="false">VLOOKUP(C28,Scoring!$C$15:$D$16,2,0)</f>
        <v>1</v>
      </c>
      <c r="E28" s="35"/>
      <c r="F28" s="34"/>
    </row>
    <row r="29" s="30" customFormat="true" ht="14.5" hidden="false" customHeight="false" outlineLevel="0" collapsed="false">
      <c r="A29" s="2"/>
      <c r="B29" s="31" t="s">
        <v>33</v>
      </c>
      <c r="C29" s="17" t="s">
        <v>34</v>
      </c>
      <c r="D29" s="32" t="n">
        <f aca="false">VLOOKUP(C29,Scoring!$C$17:$D$18,2,0)</f>
        <v>1</v>
      </c>
      <c r="E29" s="35"/>
      <c r="F29" s="34"/>
    </row>
    <row r="30" s="30" customFormat="true" ht="14.5" hidden="false" customHeight="false" outlineLevel="0" collapsed="false">
      <c r="A30" s="2"/>
      <c r="B30" s="31" t="s">
        <v>35</v>
      </c>
      <c r="C30" s="17" t="s">
        <v>36</v>
      </c>
      <c r="D30" s="32" t="n">
        <f aca="false">VLOOKUP(C30,Scoring!$C$19:$D$21,2,0)</f>
        <v>1</v>
      </c>
      <c r="E30" s="35"/>
      <c r="F30" s="34"/>
    </row>
    <row r="31" s="30" customFormat="true" ht="14.5" hidden="false" customHeight="false" outlineLevel="0" collapsed="false">
      <c r="A31" s="2"/>
      <c r="B31" s="31" t="s">
        <v>37</v>
      </c>
      <c r="C31" s="17" t="s">
        <v>38</v>
      </c>
      <c r="D31" s="32" t="n">
        <f aca="false">VLOOKUP(C31,Scoring!$C$22:$D$25,2,0)</f>
        <v>2</v>
      </c>
      <c r="E31" s="36"/>
      <c r="F31" s="34"/>
    </row>
    <row r="32" s="30" customFormat="true" ht="14.5" hidden="false" customHeight="false" outlineLevel="0" collapsed="false">
      <c r="A32" s="2"/>
      <c r="B32" s="37" t="s">
        <v>39</v>
      </c>
      <c r="C32" s="37"/>
      <c r="D32" s="38" t="n">
        <f aca="false">SUM(D27:D31)</f>
        <v>7</v>
      </c>
      <c r="E32" s="39"/>
      <c r="F32" s="34"/>
    </row>
    <row r="33" s="30" customFormat="true" ht="14.9" hidden="false" customHeight="false" outlineLevel="0" collapsed="false">
      <c r="A33" s="2"/>
      <c r="B33" s="40" t="s">
        <v>40</v>
      </c>
      <c r="C33" s="41"/>
      <c r="D33" s="23" t="n">
        <f aca="false">IF(D32&lt;8,0,1)</f>
        <v>0</v>
      </c>
      <c r="E33" s="42" t="str">
        <f aca="false">IF(D33=1,"High risk - additional info required","Low risk - no additional verification required")</f>
        <v>Low risk - no additional verification required</v>
      </c>
      <c r="F33" s="25" t="s">
        <v>41</v>
      </c>
    </row>
    <row r="34" s="30" customFormat="true" ht="23.5" hidden="false" customHeight="false" outlineLevel="0" collapsed="false">
      <c r="B34" s="43"/>
      <c r="C34" s="43"/>
      <c r="D34" s="43"/>
      <c r="E34" s="44"/>
      <c r="F34" s="1"/>
    </row>
    <row r="35" s="30" customFormat="true" ht="15.5" hidden="false" customHeight="false" outlineLevel="0" collapsed="false">
      <c r="B35" s="45" t="s">
        <v>42</v>
      </c>
      <c r="C35" s="46"/>
      <c r="D35" s="47"/>
      <c r="E35" s="48" t="str">
        <f aca="false">IF(COUNTIF(E13,"*Stop process*"),"High risk - additional info required",IF(COUNTIF(E23,"*Stop process*"),"Low risk - no additional verification required",IF(D33=0,"Low risk - no additional verification required","High risk - additional info required")))</f>
        <v>High risk - additional info required</v>
      </c>
    </row>
    <row r="36" s="30" customFormat="true" ht="15" hidden="false" customHeight="false" outlineLevel="0" collapsed="false">
      <c r="B36" s="49"/>
      <c r="C36" s="49"/>
      <c r="D36" s="50"/>
    </row>
  </sheetData>
  <mergeCells count="11">
    <mergeCell ref="C2:E2"/>
    <mergeCell ref="C3:E3"/>
    <mergeCell ref="D7:D12"/>
    <mergeCell ref="E7:E8"/>
    <mergeCell ref="E9:E12"/>
    <mergeCell ref="B13:C13"/>
    <mergeCell ref="D17:D22"/>
    <mergeCell ref="E17:E22"/>
    <mergeCell ref="B23:C23"/>
    <mergeCell ref="F27:F32"/>
    <mergeCell ref="B32:C32"/>
  </mergeCells>
  <dataValidations count="6">
    <dataValidation allowBlank="true" operator="between" showDropDown="false" showErrorMessage="true" showInputMessage="true" sqref="C27" type="list">
      <formula1>Scoring!$C$9:$C$14</formula1>
      <formula2>0</formula2>
    </dataValidation>
    <dataValidation allowBlank="true" operator="between" showDropDown="false" showErrorMessage="true" showInputMessage="true" sqref="C28" type="list">
      <formula1>Scoring!$C$15:$C$16</formula1>
      <formula2>0</formula2>
    </dataValidation>
    <dataValidation allowBlank="true" operator="between" showDropDown="false" showErrorMessage="true" showInputMessage="true" sqref="C29" type="list">
      <formula1>Scoring!$C$17:$C$18</formula1>
      <formula2>0</formula2>
    </dataValidation>
    <dataValidation allowBlank="true" operator="between" showDropDown="false" showErrorMessage="true" showInputMessage="true" sqref="C30" type="list">
      <formula1>Scoring!$C$19:$C$21</formula1>
      <formula2>0</formula2>
    </dataValidation>
    <dataValidation allowBlank="true" operator="between" showDropDown="false" showErrorMessage="true" showInputMessage="true" sqref="C31" type="list">
      <formula1>Scoring!$C$22:$C$25</formula1>
      <formula2>0</formula2>
    </dataValidation>
    <dataValidation allowBlank="true" operator="between" showDropDown="false" showErrorMessage="true" showInputMessage="true" sqref="C7:C12 C17:C22" type="list">
      <formula1>Scoring!$B$5:$B$6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D35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15" activeCellId="0" sqref="G15"/>
    </sheetView>
  </sheetViews>
  <sheetFormatPr defaultRowHeight="14.5" zeroHeight="false" outlineLevelRow="0" outlineLevelCol="0"/>
  <cols>
    <col collapsed="false" customWidth="true" hidden="false" outlineLevel="0" max="1" min="1" style="30" width="2.73"/>
    <col collapsed="false" customWidth="true" hidden="false" outlineLevel="0" max="2" min="2" style="51" width="31.27"/>
    <col collapsed="false" customWidth="true" hidden="false" outlineLevel="0" max="3" min="3" style="30" width="54.82"/>
    <col collapsed="false" customWidth="true" hidden="false" outlineLevel="0" max="4" min="4" style="30" width="34.47"/>
    <col collapsed="false" customWidth="true" hidden="false" outlineLevel="0" max="1025" min="5" style="0" width="8.53"/>
  </cols>
  <sheetData>
    <row r="2" customFormat="false" ht="23" hidden="false" customHeight="false" outlineLevel="0" collapsed="false">
      <c r="B2" s="52" t="s">
        <v>43</v>
      </c>
      <c r="C2" s="52"/>
    </row>
    <row r="3" customFormat="false" ht="23" hidden="false" customHeight="false" outlineLevel="0" collapsed="false">
      <c r="B3" s="43"/>
      <c r="D3" s="43"/>
    </row>
    <row r="4" customFormat="false" ht="14.5" hidden="false" customHeight="false" outlineLevel="0" collapsed="false">
      <c r="B4" s="53" t="s">
        <v>44</v>
      </c>
    </row>
    <row r="5" customFormat="false" ht="14.5" hidden="false" customHeight="false" outlineLevel="0" collapsed="false">
      <c r="B5" s="54" t="s">
        <v>13</v>
      </c>
    </row>
    <row r="6" customFormat="false" ht="14.5" hidden="false" customHeight="false" outlineLevel="0" collapsed="false">
      <c r="B6" s="55" t="s">
        <v>8</v>
      </c>
      <c r="C6" s="56"/>
    </row>
    <row r="7" customFormat="false" ht="14.5" hidden="false" customHeight="false" outlineLevel="0" collapsed="false">
      <c r="B7" s="57"/>
      <c r="C7" s="56"/>
    </row>
    <row r="8" customFormat="false" ht="14.5" hidden="false" customHeight="false" outlineLevel="0" collapsed="false">
      <c r="B8" s="57" t="s">
        <v>26</v>
      </c>
    </row>
    <row r="9" customFormat="false" ht="14.5" hidden="false" customHeight="false" outlineLevel="0" collapsed="false">
      <c r="B9" s="58" t="s">
        <v>28</v>
      </c>
      <c r="C9" s="59" t="s">
        <v>45</v>
      </c>
      <c r="D9" s="60" t="n">
        <v>1</v>
      </c>
    </row>
    <row r="10" customFormat="false" ht="14.5" hidden="false" customHeight="false" outlineLevel="0" collapsed="false">
      <c r="B10" s="61"/>
      <c r="C10" s="62" t="s">
        <v>46</v>
      </c>
      <c r="D10" s="63" t="n">
        <v>1</v>
      </c>
    </row>
    <row r="11" customFormat="false" ht="14.5" hidden="false" customHeight="false" outlineLevel="0" collapsed="false">
      <c r="B11" s="61"/>
      <c r="C11" s="62" t="s">
        <v>29</v>
      </c>
      <c r="D11" s="63" t="n">
        <v>2</v>
      </c>
    </row>
    <row r="12" customFormat="false" ht="14.5" hidden="false" customHeight="false" outlineLevel="0" collapsed="false">
      <c r="B12" s="61"/>
      <c r="C12" s="62" t="s">
        <v>47</v>
      </c>
      <c r="D12" s="63" t="n">
        <v>2</v>
      </c>
    </row>
    <row r="13" customFormat="false" ht="14.5" hidden="false" customHeight="false" outlineLevel="0" collapsed="false">
      <c r="B13" s="61"/>
      <c r="C13" s="62" t="s">
        <v>48</v>
      </c>
      <c r="D13" s="63" t="n">
        <v>2</v>
      </c>
    </row>
    <row r="14" s="30" customFormat="true" ht="14.5" hidden="false" customHeight="false" outlineLevel="0" collapsed="false">
      <c r="B14" s="61"/>
      <c r="C14" s="64" t="s">
        <v>49</v>
      </c>
      <c r="D14" s="65" t="n">
        <v>2</v>
      </c>
    </row>
    <row r="15" s="30" customFormat="true" ht="14.5" hidden="false" customHeight="false" outlineLevel="0" collapsed="false">
      <c r="B15" s="66" t="s">
        <v>31</v>
      </c>
      <c r="C15" s="67" t="s">
        <v>32</v>
      </c>
      <c r="D15" s="68" t="n">
        <v>1</v>
      </c>
    </row>
    <row r="16" s="30" customFormat="true" ht="14.5" hidden="false" customHeight="false" outlineLevel="0" collapsed="false">
      <c r="B16" s="69"/>
      <c r="C16" s="70" t="s">
        <v>50</v>
      </c>
      <c r="D16" s="71" t="n">
        <v>2</v>
      </c>
    </row>
    <row r="17" s="30" customFormat="true" ht="14.5" hidden="false" customHeight="false" outlineLevel="0" collapsed="false">
      <c r="B17" s="72" t="s">
        <v>51</v>
      </c>
      <c r="C17" s="73" t="s">
        <v>34</v>
      </c>
      <c r="D17" s="74" t="n">
        <v>1</v>
      </c>
    </row>
    <row r="18" s="30" customFormat="true" ht="14.5" hidden="false" customHeight="false" outlineLevel="0" collapsed="false">
      <c r="B18" s="75"/>
      <c r="C18" s="76" t="s">
        <v>52</v>
      </c>
      <c r="D18" s="77" t="n">
        <v>2</v>
      </c>
    </row>
    <row r="19" s="30" customFormat="true" ht="14.5" hidden="false" customHeight="false" outlineLevel="0" collapsed="false">
      <c r="B19" s="66" t="s">
        <v>53</v>
      </c>
      <c r="C19" s="67" t="s">
        <v>36</v>
      </c>
      <c r="D19" s="68" t="n">
        <v>1</v>
      </c>
    </row>
    <row r="20" s="30" customFormat="true" ht="14.5" hidden="false" customHeight="false" outlineLevel="0" collapsed="false">
      <c r="B20" s="69"/>
      <c r="C20" s="78" t="s">
        <v>54</v>
      </c>
      <c r="D20" s="79" t="n">
        <v>1</v>
      </c>
    </row>
    <row r="21" s="30" customFormat="true" ht="14.5" hidden="false" customHeight="false" outlineLevel="0" collapsed="false">
      <c r="B21" s="80"/>
      <c r="C21" s="70" t="s">
        <v>38</v>
      </c>
      <c r="D21" s="71" t="n">
        <v>2</v>
      </c>
    </row>
    <row r="22" s="30" customFormat="true" ht="13.8" hidden="false" customHeight="false" outlineLevel="0" collapsed="false">
      <c r="B22" s="72" t="s">
        <v>37</v>
      </c>
      <c r="C22" s="81" t="s">
        <v>36</v>
      </c>
      <c r="D22" s="82" t="n">
        <v>0</v>
      </c>
    </row>
    <row r="23" s="30" customFormat="true" ht="13.8" hidden="false" customHeight="false" outlineLevel="0" collapsed="false">
      <c r="B23" s="83"/>
      <c r="C23" s="84" t="s">
        <v>55</v>
      </c>
      <c r="D23" s="85" t="n">
        <v>0</v>
      </c>
    </row>
    <row r="24" s="30" customFormat="true" ht="13.8" hidden="false" customHeight="false" outlineLevel="0" collapsed="false">
      <c r="B24" s="86"/>
      <c r="C24" s="84" t="s">
        <v>56</v>
      </c>
      <c r="D24" s="85" t="n">
        <v>0</v>
      </c>
    </row>
    <row r="25" s="30" customFormat="true" ht="13.8" hidden="false" customHeight="false" outlineLevel="0" collapsed="false">
      <c r="B25" s="87"/>
      <c r="C25" s="88" t="s">
        <v>38</v>
      </c>
      <c r="D25" s="89" t="n">
        <v>2</v>
      </c>
    </row>
    <row r="27" s="30" customFormat="true" ht="14.5" hidden="false" customHeight="false" outlineLevel="0" collapsed="false">
      <c r="B27" s="57" t="s">
        <v>57</v>
      </c>
    </row>
    <row r="28" s="30" customFormat="true" ht="14.5" hidden="false" customHeight="false" outlineLevel="0" collapsed="false">
      <c r="B28" s="51" t="s">
        <v>2</v>
      </c>
      <c r="C28" s="30" t="s">
        <v>58</v>
      </c>
    </row>
    <row r="29" s="30" customFormat="true" ht="14.5" hidden="false" customHeight="false" outlineLevel="0" collapsed="false">
      <c r="B29" s="51"/>
      <c r="C29" s="30" t="s">
        <v>59</v>
      </c>
    </row>
    <row r="30" s="30" customFormat="true" ht="14.5" hidden="false" customHeight="false" outlineLevel="0" collapsed="false">
      <c r="B30" s="51" t="s">
        <v>17</v>
      </c>
      <c r="C30" s="30" t="s">
        <v>60</v>
      </c>
    </row>
    <row r="31" s="30" customFormat="true" ht="14.5" hidden="false" customHeight="false" outlineLevel="0" collapsed="false">
      <c r="B31" s="51"/>
      <c r="C31" s="30" t="s">
        <v>61</v>
      </c>
    </row>
    <row r="32" s="30" customFormat="true" ht="14.5" hidden="false" customHeight="false" outlineLevel="0" collapsed="false">
      <c r="B32" s="51" t="s">
        <v>26</v>
      </c>
      <c r="C32" s="30" t="s">
        <v>62</v>
      </c>
    </row>
    <row r="33" s="30" customFormat="true" ht="14.5" hidden="false" customHeight="false" outlineLevel="0" collapsed="false">
      <c r="B33" s="51"/>
      <c r="C33" s="30" t="s">
        <v>63</v>
      </c>
    </row>
    <row r="34" s="30" customFormat="true" ht="14.5" hidden="false" customHeight="true" outlineLevel="0" collapsed="false">
      <c r="B34" s="51" t="s">
        <v>42</v>
      </c>
      <c r="C34" s="30" t="s">
        <v>58</v>
      </c>
      <c r="D34" s="90" t="s">
        <v>64</v>
      </c>
    </row>
    <row r="35" s="30" customFormat="true" ht="29.15" hidden="false" customHeight="true" outlineLevel="0" collapsed="false">
      <c r="B35" s="51"/>
      <c r="C35" s="30" t="s">
        <v>60</v>
      </c>
      <c r="D35" s="90"/>
    </row>
  </sheetData>
  <mergeCells count="2">
    <mergeCell ref="B2:C2"/>
    <mergeCell ref="D34:D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LibreOffice/6.0.7.3$Linux_X86_64 LibreOffice_project/00m0$Build-3</Application>
  <Company>Allan Gray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2022-01-17T09:27:48Z</dcterms:created>
  <dc:creator>Natalie Cuzen</dc:creator>
  <dc:description/>
  <dc:language>en-ZA</dc:language>
  <cp:lastModifiedBy/>
  <dcterms:modified xsi:type="dcterms:W3CDTF">2022-04-13T16:32:58Z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Allan Gray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