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elp fil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<sst xmlns="http://schemas.openxmlformats.org/spreadsheetml/2006/main" count="13" uniqueCount="10">
  <si>
    <t xml:space="preserve">Rounded</t>
  </si>
  <si>
    <t xml:space="preserve">Not Round</t>
  </si>
  <si>
    <t xml:space="preserve">Variance</t>
  </si>
  <si>
    <t xml:space="preserve">Instruction Amount</t>
  </si>
  <si>
    <t xml:space="preserve">Initial platform fee</t>
  </si>
  <si>
    <t xml:space="preserve">Fee (%)</t>
  </si>
  <si>
    <t xml:space="preserve">Amount (Excl. VAT)</t>
  </si>
  <si>
    <t xml:space="preserve">Amount (Incl. VAT)</t>
  </si>
  <si>
    <t xml:space="preserve">Initial adviser fee</t>
  </si>
  <si>
    <t xml:space="preserve">Net Instruction Amount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</si>
</sst>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0%"/>
    <numFmt numFmtId="167" formatCode="0.00%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BF00"/>
        <bgColor rgb="FFFF8000"/>
      </patternFill>
    </fill>
    <fill>
      <patternFill patternType="solid">
        <fgColor rgb="FFFF8000"/>
        <bgColor rgb="FFFF66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26.81"/>
    <col collapsed="false" customWidth="true" hidden="false" outlineLevel="0" max="3" min="3" style="0" width="2.92"/>
    <col collapsed="false" customWidth="true" hidden="false" outlineLevel="0" max="5" min="5" style="0" width="2.92"/>
  </cols>
  <sheetData>
    <row r="1" customFormat="false" ht="12.8" hidden="false" customHeight="false" outlineLevel="0" collapsed="false">
      <c r="B1" s="1" t="s">
        <v>0</v>
      </c>
      <c r="D1" s="1" t="s">
        <v>1</v>
      </c>
      <c r="F1" s="2" t="s">
        <v>2</v>
      </c>
    </row>
    <row r="2" customFormat="false" ht="12.8" hidden="false" customHeight="false" outlineLevel="0" collapsed="false">
      <c r="A2" s="3" t="s">
        <v>3</v>
      </c>
      <c r="B2" s="4" t="n">
        <f aca="false">D2</f>
        <v>100014</v>
      </c>
      <c r="C2" s="4"/>
      <c r="D2" s="4" t="n">
        <v>100014</v>
      </c>
      <c r="E2" s="4"/>
      <c r="F2" s="4"/>
    </row>
    <row r="4" customFormat="false" ht="12.8" hidden="false" customHeight="false" outlineLevel="0" collapsed="false">
      <c r="A4" s="3" t="s">
        <v>4</v>
      </c>
    </row>
    <row r="5" customFormat="false" ht="12.8" hidden="false" customHeight="false" outlineLevel="0" collapsed="false">
      <c r="A5" s="5" t="s">
        <v>5</v>
      </c>
      <c r="B5" s="6" t="n">
        <f aca="false">D5</f>
        <v>0.00692</v>
      </c>
      <c r="C5" s="7"/>
      <c r="D5" s="6" t="n">
        <v>0.00692</v>
      </c>
      <c r="E5" s="7"/>
    </row>
    <row r="6" customFormat="false" ht="12.8" hidden="false" customHeight="false" outlineLevel="0" collapsed="false">
      <c r="A6" s="5" t="s">
        <v>6</v>
      </c>
      <c r="B6" s="4" t="n">
        <f aca="false">ROUND($B$2*B5,2)</f>
        <v>692.1</v>
      </c>
      <c r="C6" s="5"/>
      <c r="D6" s="4" t="n">
        <f aca="false">$D$2*D5</f>
        <v>692.09688</v>
      </c>
      <c r="E6" s="5"/>
    </row>
    <row r="7" customFormat="false" ht="12.8" hidden="false" customHeight="false" outlineLevel="0" collapsed="false">
      <c r="A7" s="5" t="s">
        <v>7</v>
      </c>
      <c r="B7" s="8" t="n">
        <f aca="false">ROUND(B6*1.15,2)</f>
        <v>795.92</v>
      </c>
      <c r="D7" s="8" t="n">
        <f aca="false">D6*1.15</f>
        <v>795.911412</v>
      </c>
      <c r="F7" s="8" t="n">
        <f aca="false">D7-B7</f>
        <v>-0.00858800000003157</v>
      </c>
    </row>
    <row r="8" customFormat="false" ht="12.8" hidden="false" customHeight="false" outlineLevel="0" collapsed="false">
      <c r="D8" s="4"/>
    </row>
    <row r="9" customFormat="false" ht="12.8" hidden="false" customHeight="false" outlineLevel="0" collapsed="false">
      <c r="A9" s="3" t="s">
        <v>8</v>
      </c>
      <c r="B9" s="0" t="n">
        <f aca="false">D9</f>
        <v>0</v>
      </c>
    </row>
    <row r="10" customFormat="false" ht="12.8" hidden="false" customHeight="false" outlineLevel="0" collapsed="false">
      <c r="A10" s="5" t="s">
        <v>5</v>
      </c>
      <c r="B10" s="7" t="n">
        <f aca="false">D10</f>
        <v>0.0261</v>
      </c>
      <c r="C10" s="7"/>
      <c r="D10" s="7" t="n">
        <v>0.0261</v>
      </c>
      <c r="E10" s="7"/>
    </row>
    <row r="11" customFormat="false" ht="12.8" hidden="false" customHeight="false" outlineLevel="0" collapsed="false">
      <c r="A11" s="5" t="s">
        <v>6</v>
      </c>
      <c r="B11" s="4" t="n">
        <f aca="false">ROUND($B$2*B10,2)</f>
        <v>2610.37</v>
      </c>
      <c r="C11" s="5"/>
      <c r="D11" s="4" t="n">
        <f aca="false">$D$2*D10</f>
        <v>2610.3654</v>
      </c>
      <c r="E11" s="5"/>
    </row>
    <row r="12" customFormat="false" ht="12.8" hidden="false" customHeight="false" outlineLevel="0" collapsed="false">
      <c r="A12" s="5" t="s">
        <v>7</v>
      </c>
      <c r="B12" s="9" t="n">
        <f aca="false">ROUND(B11*1.15,2)</f>
        <v>3001.93</v>
      </c>
      <c r="D12" s="9" t="n">
        <f aca="false">D11*1.15</f>
        <v>3001.92021</v>
      </c>
      <c r="F12" s="9" t="n">
        <f aca="false">D12-B12</f>
        <v>-0.00979000000006636</v>
      </c>
    </row>
    <row r="14" customFormat="false" ht="12.8" hidden="false" customHeight="false" outlineLevel="0" collapsed="false">
      <c r="B14" s="4"/>
    </row>
    <row r="15" customFormat="false" ht="12.8" hidden="false" customHeight="false" outlineLevel="0" collapsed="false">
      <c r="A15" s="3" t="s">
        <v>9</v>
      </c>
      <c r="B15" s="10" t="n">
        <f aca="false">B2-B7-B12</f>
        <v>96216.15</v>
      </c>
      <c r="D15" s="10" t="n">
        <f aca="false">D2-D7-D12</f>
        <v>96216.168378</v>
      </c>
      <c r="F15" s="10" t="n">
        <f aca="false">D15-B15</f>
        <v>0.0183779999933904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2022-12-08T15:54:21Z</dcterms:created>
  <dc:creator/>
  <dc:description/>
  <dc:language>en-GB</dc:language>
  <cp:lastModifiedBy/>
  <dcterms:modified xsi:type="dcterms:W3CDTF">2023-10-02T19:38:37Z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